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28068379540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说明" sheetId="1" r:id="R35b30d9998cb4186"/>
    <x:sheet xmlns:r="http://schemas.openxmlformats.org/officeDocument/2006/relationships" name="关键词地图" sheetId="2" r:id="R5a5960aed6e5469d"/>
    <x:sheet xmlns:r="http://schemas.openxmlformats.org/officeDocument/2006/relationships" name="聚类看板" sheetId="3" r:id="Ree0a010a9872468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6">
    <x:font>
      <x:sz val="11"/>
      <x:name val="Carlito"/>
    </x:font>
    <x:font>
      <x:b/>
      <x:sz val="18"/>
      <x:color rgb="FFFFFFFF"/>
      <x:name val="Carlito"/>
    </x:font>
    <x:font>
      <x:sz val="10"/>
      <x:color rgb="FF1D150E"/>
      <x:name val="Carlito"/>
    </x:font>
    <x:font>
      <x:b/>
      <x:sz val="11"/>
      <x:color rgb="FF1D150E"/>
      <x:name val="Carlito"/>
    </x:font>
    <x:font>
      <x:b/>
      <x:sz val="10"/>
      <x:color rgb="FF1D150E"/>
      <x:name val="Carlito"/>
    </x:font>
    <x:font>
      <x:b/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D150E"/>
      </x:patternFill>
    </x:fill>
    <x:fill>
      <x:patternFill patternType="solid">
        <x:fgColor rgb="FFFFF0E6"/>
      </x:patternFill>
    </x:fill>
    <x:fill>
      <x:patternFill patternType="solid">
        <x:fgColor rgb="FFF37021"/>
      </x:patternFill>
    </x:fill>
    <x:fill>
      <x:patternFill patternType="solid">
        <x:fgColor rgb="FFFFF4CC"/>
      </x:patternFill>
    </x:fill>
    <x:fill>
      <x:patternFill patternType="solid">
        <x:fgColor rgb="FFEEEEEE"/>
      </x:patternFill>
    </x:fill>
  </x:fills>
  <x:borders count="6">
    <x:border/>
    <x:border>
      <x:bottom style="thin">
        <x:color rgb="FFEADCCE"/>
      </x:bottom>
    </x:border>
    <x:border>
      <x:top style="thin">
        <x:color rgb="FFEADCCE"/>
      </x:top>
      <x:bottom style="thin">
        <x:color rgb="FFEADCCE"/>
      </x:bottom>
    </x:border>
    <x:border>
      <x:right style="thin">
        <x:color rgb="FFE45F13"/>
      </x:right>
    </x:border>
    <x:border>
      <x:left style="thin">
        <x:color rgb="FFE45F13"/>
      </x:left>
    </x:border>
    <x:border>
      <x:left style="thin">
        <x:color rgb="FFE45F13"/>
      </x:left>
      <x:right style="thin">
        <x:color rgb="FFE45F13"/>
      </x:right>
    </x:border>
  </x:borders>
  <x:cellStyleXfs count="1">
    <x:xf numFmtId="0" fontId="0" fillId="0" borderId="0"/>
  </x:cellStyleXfs>
  <x:cellXfs count="4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/>
    <x:xf numFmtId="0" fontId="4" fillId="3" borderId="0" xfId="0" applyNumberFormat="1" applyFont="1" applyFill="1" applyBorder="1"/>
    <x:xf numFmtId="0" fontId="2" fillId="0" borderId="0" xfId="0" applyNumberFormat="1" applyFont="1" applyFill="1" applyBorder="1"/>
    <x:xf numFmtId="0" fontId="4" fillId="3" borderId="1" xfId="0" applyNumberFormat="1" applyFont="1" applyFill="1" applyBorder="1"/>
    <x:xf numFmtId="0" fontId="2" fillId="0" borderId="1" xfId="0" applyNumberFormat="1" applyFont="1" applyFill="1" applyBorder="1"/>
    <x:xf numFmtId="0" fontId="4" fillId="3" borderId="2" xfId="0" applyNumberFormat="1" applyFont="1" applyFill="1" applyBorder="1"/>
    <x:xf numFmtId="0" fontId="2" fillId="0" borderId="2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4" fillId="3" borderId="2" xfId="0" applyNumberFormat="1" applyFont="1" applyFill="1" applyBorder="1" applyAlignment="1">
      <x:alignment wrapText="1"/>
    </x:xf>
    <x:xf numFmtId="0" fontId="2" fillId="0" borderId="2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 applyAlignment="1">
      <x:alignment vertical="top" wrapText="1"/>
    </x:xf>
    <x:xf numFmtId="0" fontId="4" fillId="3" borderId="2" xfId="0" applyNumberFormat="1" applyFont="1" applyFill="1" applyBorder="1" applyAlignment="1">
      <x:alignment vertical="top" wrapText="1"/>
    </x:xf>
    <x:xf numFmtId="0" fontId="2" fillId="0" borderId="2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3" xfId="0" applyNumberFormat="1" applyFont="1" applyFill="1" applyBorder="1"/>
    <x:xf numFmtId="0" fontId="5" fillId="4" borderId="4" xfId="0" applyNumberFormat="1" applyFont="1" applyFill="1" applyBorder="1"/>
    <x:xf numFmtId="0" fontId="5" fillId="4" borderId="3" xfId="0" applyNumberFormat="1" applyFont="1" applyFill="1" applyBorder="1" applyAlignment="1">
      <x:alignment wrapText="1"/>
    </x:xf>
    <x:xf numFmtId="0" fontId="5" fillId="4" borderId="4" xfId="0" applyNumberFormat="1" applyFont="1" applyFill="1" applyBorder="1" applyAlignment="1">
      <x:alignment wrapText="1"/>
    </x:xf>
    <x:xf numFmtId="0" fontId="5" fillId="4" borderId="3" xfId="0" applyNumberFormat="1" applyFont="1" applyFill="1" applyBorder="1" applyAlignment="1">
      <x:alignment horizontal="center" wrapText="1"/>
    </x:xf>
    <x:xf numFmtId="0" fontId="5" fillId="4" borderId="4" xfId="0" applyNumberFormat="1" applyFont="1" applyFill="1" applyBorder="1" applyAlignment="1">
      <x:alignment horizontal="center" wrapText="1"/>
    </x:xf>
    <x:xf numFmtId="0" fontId="5" fillId="4" borderId="3" xfId="0" applyNumberFormat="1" applyFont="1" applyFill="1" applyBorder="1" applyAlignment="1">
      <x:alignment horizontal="center" vertical="center" wrapText="1"/>
    </x:xf>
    <x:xf numFmtId="0" fontId="5" fillId="4" borderId="4" xfId="0" applyNumberFormat="1" applyFont="1" applyFill="1" applyBorder="1" applyAlignment="1">
      <x:alignment horizontal="center" vertical="center" wrapText="1"/>
    </x:xf>
    <x:xf numFmtId="0" fontId="5" fillId="4" borderId="5" xfId="0" applyNumberFormat="1" applyFont="1" applyFill="1" applyBorder="1"/>
    <x:xf numFmtId="0" fontId="5" fillId="4" borderId="5" xfId="0" applyNumberFormat="1" applyFont="1" applyFill="1" applyBorder="1" applyAlignment="1">
      <x:alignment wrapText="1"/>
    </x:xf>
    <x:xf numFmtId="0" fontId="5" fillId="4" borderId="5" xfId="0" applyNumberFormat="1" applyFont="1" applyFill="1" applyBorder="1" applyAlignment="1">
      <x:alignment horizontal="center" wrapText="1"/>
    </x:xf>
    <x:xf numFmtId="0" fontId="5" fillId="4" borderId="5" xfId="0" applyNumberFormat="1" applyFont="1" applyFill="1" applyBorder="1" applyAlignment="1">
      <x:alignment horizontal="center" vertical="center" wrapText="1"/>
    </x:xf>
    <x:xf numFmtId="0" fontId="2" fillId="5" borderId="1" xfId="0" applyNumberFormat="1" applyFont="1" applyFill="1" applyBorder="1" applyAlignment="1">
      <x:alignment vertical="top" wrapText="1"/>
    </x:xf>
    <x:xf numFmtId="0" fontId="2" fillId="5" borderId="2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200" fontId="2" fillId="0" borderId="2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0" fontId="2" fillId="6" borderId="1" xfId="0" applyNumberFormat="1" applyFont="1" applyFill="1" applyBorder="1" applyAlignment="1">
      <x:alignment vertical="top" wrapText="1"/>
    </x:xf>
    <x:xf numFmtId="200" fontId="2" fillId="6" borderId="2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a064bfeb124c56" /><Relationship Type="http://schemas.openxmlformats.org/officeDocument/2006/relationships/theme" Target="/xl/theme/theme1.xml" Id="R1741de4c869e43b8" /><Relationship Type="http://schemas.openxmlformats.org/officeDocument/2006/relationships/sharedStrings" Target="/xl/sharedStrings.xml" Id="R9ccf405c4c1e4437" /><Relationship Type="http://schemas.openxmlformats.org/officeDocument/2006/relationships/worksheet" Target="/xl/worksheets/sheet1.xml" Id="R35b30d9998cb4186" /><Relationship Type="http://schemas.openxmlformats.org/officeDocument/2006/relationships/worksheet" Target="/xl/worksheets/sheet2.xml" Id="R5a5960aed6e5469d" /><Relationship Type="http://schemas.openxmlformats.org/officeDocument/2006/relationships/worksheet" Target="/xl/worksheets/sheet3.xml" Id="Ree0a010a9872468f" /></Relationships>
</file>

<file path=xl/tables/table1.xml><?xml version="1.0" encoding="utf-8"?>
<x:table xmlns:x="http://schemas.openxmlformats.org/spreadsheetml/2006/main" id="1" name="KeywordMapTable" displayName="KeywordMapTable" ref="A5:N55" headerRowCount="1" totalsRowCount="0" totalsRowShown="0">
  <x:tableColumns count="14">
    <x:tableColumn id="1" name="关键词"/>
    <x:tableColumn id="2" name="语言"/>
    <x:tableColumn id="3" name="目标市场"/>
    <x:tableColumn id="4" name="月搜索量"/>
    <x:tableColumn id="5" name="关键词难度"/>
    <x:tableColumn id="6" name="CPC"/>
    <x:tableColumn id="7" name="搜索意图"/>
    <x:tableColumn id="8" name="漏斗阶段"/>
    <x:tableColumn id="9" name="主题集群"/>
    <x:tableColumn id="10" name="目标 URL"/>
    <x:tableColumn id="11" name="内容类型"/>
    <x:tableColumn id="12" name="状态"/>
    <x:tableColumn id="13" name="机会分数"/>
    <x:tableColumn id="14" name="备注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c08d1b4b34c4fd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2" hidden="0" customWidth="1"/>
  </x:cols>
  <x:sheetData>
    <x:row r="1" ht="34" customHeight="1">
      <x:c r="A1" s="3" t="str">
        <x:v>外贸 SEO 关键词地图｜若聚凡星</x:v>
      </x:c>
      <x:c r="B1" s="3"/>
      <x:c r="C1" s="3"/>
      <x:c r="D1" s="3"/>
      <x:c r="E1" s="3"/>
      <x:c r="F1" s="3"/>
      <x:c r="G1" s="3"/>
      <x:c r="H1" s="3"/>
    </x:row>
    <x:row r="2" ht="32" customHeight="1">
      <x:c r="A2" s="7" t="str">
        <x:v>版本1.1 · 2026-10-12 · 原1.0文件保留，工作模板不构成效果保证</x:v>
      </x:c>
      <x:c r="B2" s="7"/>
      <x:c r="C2" s="7"/>
      <x:c r="D2" s="7"/>
      <x:c r="E2" s="7"/>
      <x:c r="F2" s="7"/>
      <x:c r="G2" s="7"/>
      <x:c r="H2" s="7"/>
    </x:row>
    <x:row r="4">
      <x:c r="A4" s="19" t="str">
        <x:v>工具用途</x:v>
      </x:c>
      <x:c r="B4" s="20" t="str">
        <x:v>用于把关键词按市场、搜索意图、主题集群和目标 URL 进行映射，避免一词多页或页面互相竞争。</x:v>
      </x:c>
    </x:row>
    <x:row r="5">
      <x:c r="A5" s="21" t="str">
        <x:v>推荐流程</x:v>
      </x:c>
      <x:c r="B5" s="22" t="str">
        <x:v>按业务核对关键词→定义意图/任务→映射现有URL→结合自定义排序分与材料排期</x:v>
      </x:c>
    </x:row>
    <x:row r="6">
      <x:c r="A6" s="21" t="str">
        <x:v>黄色单元格</x:v>
      </x:c>
      <x:c r="B6" s="22" t="str">
        <x:v>由使用者填写或调整的输入项</x:v>
      </x:c>
    </x:row>
    <x:row r="7">
      <x:c r="A7" s="21" t="str">
        <x:v>橙色表头</x:v>
      </x:c>
      <x:c r="B7" s="22" t="str">
        <x:v>字段定义与工作区域</x:v>
      </x:c>
    </x:row>
    <x:row r="8">
      <x:c r="A8" s="21" t="str">
        <x:v>状态规则</x:v>
      </x:c>
      <x:c r="B8" s="22" t="str">
        <x:v>未开始 → 进行中 → 已完成；不能继续时选择“阻塞”并写明原因</x:v>
      </x:c>
    </x:row>
    <x:row r="9">
      <x:c r="A9" s="21" t="str">
        <x:v>版本管理</x:v>
      </x:c>
      <x:c r="B9" s="22" t="str">
        <x:v>复制文件后在文件名保留日期与版本号，避免覆盖历史记录</x:v>
      </x:c>
    </x:row>
    <x:row r="11" ht="30" customHeight="1">
      <x:c r="A11" s="31" t="str">
        <x:v>参考资料</x:v>
      </x:c>
      <x:c r="B11" s="32" t="str">
        <x:v>URL</x:v>
      </x:c>
    </x:row>
    <x:row r="12">
      <x:c r="A12" s="20" t="str">
        <x:v>Google Search Essentials</x:v>
      </x:c>
      <x:c r="B12" s="20" t="str">
        <x:v>https://developers.google.com/search/docs/essentials</x:v>
      </x:c>
    </x:row>
    <x:row r="13">
      <x:c r="A13" s="22" t="str">
        <x:v>Helpful content</x:v>
      </x:c>
      <x:c r="B13" s="22" t="str">
        <x:v>https://developers.google.com/search/docs/fundamentals/creating-helpful-content</x:v>
      </x:c>
    </x:row>
    <x:row r="14">
      <x:c r="A14" s="22" t="str">
        <x:v>Title links</x:v>
      </x:c>
      <x:c r="B14" s="22" t="str">
        <x:v>https://developers.google.com/search/docs/appearance/title-link</x:v>
      </x:c>
    </x:row>
    <x:row r="15">
      <x:c r="A15" s="22" t="str">
        <x:v>Snippets / descriptions</x:v>
      </x:c>
      <x:c r="B15" s="22" t="str">
        <x:v>https://developers.google.com/search/docs/appearance/snippet</x:v>
      </x:c>
    </x:row>
    <x:row r="16">
      <x:c r="A16" s="22" t="str">
        <x:v>Structured data</x:v>
      </x:c>
      <x:c r="B16" s="22" t="str">
        <x:v>https://developers.google.com/search/docs/appearance/structured-data/intro-structured-data</x:v>
      </x:c>
    </x:row>
    <x:row r="17">
      <x:c r="A17" s="22" t="str">
        <x:v>Core Web Vitals</x:v>
      </x:c>
      <x:c r="B17" s="22" t="str">
        <x:v>https://developers.google.com/search/docs/appearance/core-web-vitals</x:v>
      </x:c>
    </x:row>
    <x:row r="19" ht="46" customHeight="1">
      <x:c r="A19" s="42" t="str">
        <x:v>版本1.1使用边界</x:v>
      </x:c>
      <x:c r="B19" s="42"/>
    </x:row>
    <x:row r="20" ht="46" customHeight="1">
      <x:c r="A20" s="42" t="str">
        <x:v>使用边界1</x:v>
      </x:c>
      <x:c r="B20" s="42" t="str">
        <x:v>默认示例的搜索量、难度与CPC已留空：未知不等于零，不用虚构量支持选题。</x:v>
      </x:c>
    </x:row>
    <x:row r="21" ht="46" customHeight="1">
      <x:c r="A21" s="42" t="str">
        <x:v>使用边界2</x:v>
      </x:c>
      <x:c r="B21" s="42" t="str">
        <x:v>排序分=量/(难度+10)×人工意图权重；仅辅助同口径排序，非排名概率或商业收益。</x:v>
      </x:c>
    </x:row>
    <x:row r="22" ht="46" customHeight="1">
      <x:c r="A22" s="42" t="str">
        <x:v>使用边界3</x:v>
      </x:c>
      <x:c r="B22" s="42" t="str">
        <x:v>每个任务的词组映射现有URL，优先更新；预置50行，扩展同步公式/看板。</x:v>
      </x:c>
    </x:row>
    <x:row r="23" ht="46" customHeight="1">
      <x:c r="A23" s="42"/>
      <x:c r="B23" s="42"/>
    </x:row>
    <x:row r="24" ht="46" customHeight="1">
      <x:c r="A24" s="42"/>
      <x:c r="B24" s="42"/>
    </x:row>
    <x:row r="25" ht="46" customHeight="1">
      <x:c r="A25" s="42"/>
      <x:c r="B25" s="42"/>
    </x:row>
    <x:row r="26" ht="46" customHeight="1">
      <x:c r="A26" s="42"/>
      <x:c r="B26" s="42"/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3" hidden="0" customWidth="1"/>
    <x:col min="3" max="3" width="14" hidden="0" customWidth="1"/>
    <x:col min="4" max="4" width="12" hidden="0" customWidth="1"/>
    <x:col min="5" max="5" width="12" hidden="0" customWidth="1"/>
    <x:col min="6" max="6" width="10" hidden="0" customWidth="1"/>
    <x:col min="7" max="7" width="14" hidden="0" customWidth="1"/>
    <x:col min="8" max="8" width="12" hidden="0" customWidth="1"/>
    <x:col min="9" max="9" width="18" hidden="0" customWidth="1"/>
    <x:col min="10" max="10" width="35" hidden="0" customWidth="1"/>
    <x:col min="11" max="11" width="14" hidden="0" customWidth="1"/>
    <x:col min="12" max="12" width="13" hidden="0" customWidth="1"/>
    <x:col min="13" max="13" width="14" hidden="0" customWidth="1"/>
    <x:col min="14" max="14" width="34" hidden="0" customWidth="1"/>
  </x:cols>
  <x:sheetData>
    <x:row r="1" ht="34" customHeight="1">
      <x:c r="A1" s="3" t="str">
        <x:v>外贸 SEO 关键词地图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32" customHeight="1">
      <x:c r="A2" s="7" t="str">
        <x:v>示例词不代表已验证需求；量/难度来源和日期写备注；排序分不是Google指标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</x:row>
    <x:row r="5" ht="30" customHeight="1">
      <x:c r="A5" s="31" t="str">
        <x:v>关键词</x:v>
      </x:c>
      <x:c r="B5" s="36" t="str">
        <x:v>语言</x:v>
      </x:c>
      <x:c r="C5" s="36" t="str">
        <x:v>目标市场</x:v>
      </x:c>
      <x:c r="D5" s="36" t="str">
        <x:v>月搜索量</x:v>
      </x:c>
      <x:c r="E5" s="36" t="str">
        <x:v>关键词难度</x:v>
      </x:c>
      <x:c r="F5" s="36" t="str">
        <x:v>CPC</x:v>
      </x:c>
      <x:c r="G5" s="36" t="str">
        <x:v>搜索意图</x:v>
      </x:c>
      <x:c r="H5" s="36" t="str">
        <x:v>漏斗阶段</x:v>
      </x:c>
      <x:c r="I5" s="36" t="str">
        <x:v>主题集群</x:v>
      </x:c>
      <x:c r="J5" s="36" t="str">
        <x:v>目标 URL</x:v>
      </x:c>
      <x:c r="K5" s="36" t="str">
        <x:v>内容类型</x:v>
      </x:c>
      <x:c r="L5" s="36" t="str">
        <x:v>状态</x:v>
      </x:c>
      <x:c r="M5" s="36" t="str">
        <x:v>自定义排序分</x:v>
      </x:c>
      <x:c r="N5" s="32" t="str">
        <x:v>备注</x:v>
      </x:c>
    </x:row>
    <x:row r="6" ht="34" customHeight="1">
      <x:c r="A6" s="37" t="str">
        <x:v>google seo company china</x:v>
      </x:c>
      <x:c r="B6" s="37" t="str">
        <x:v>English</x:v>
      </x:c>
      <x:c r="C6" s="37" t="str">
        <x:v>US</x:v>
      </x:c>
      <x:c r="D6" s="37"/>
      <x:c r="E6" s="37"/>
      <x:c r="F6" s="37"/>
      <x:c r="G6" s="37" t="str">
        <x:v>商业调研</x:v>
      </x:c>
      <x:c r="H6" s="37" t="str">
        <x:v>考虑</x:v>
      </x:c>
      <x:c r="I6" s="37" t="str">
        <x:v>Google SEO服务</x:v>
      </x:c>
      <x:c r="J6" s="37" t="str">
        <x:v>/google-seo-service/</x:v>
      </x:c>
      <x:c r="K6" s="37" t="str">
        <x:v>服务页</x:v>
      </x:c>
      <x:c r="L6" s="37" t="str">
        <x:v>待评估</x:v>
      </x:c>
      <x:c r="M6" s="43" t="str">
        <x:f>IF(AND(A6&lt;&gt;"",ISNUMBER(D6),ISNUMBER(E6),D6&gt;=0,E6&gt;=0,E6&lt;=100),ROUND((D6/(E6+10))*IF(G6="交易型",150,IF(G6="商业调研",130,100)),0),"")</x:f>
      </x:c>
      <x:c r="N6" s="20" t="str">
        <x:v>字段示例：搜索需求、量与难度未核验，请替换并填工具/市场/日期</x:v>
      </x:c>
    </x:row>
    <x:row r="7" ht="34" customHeight="1">
      <x:c r="A7" s="38" t="str">
        <x:v>seo agency for manufacturers</x:v>
      </x:c>
      <x:c r="B7" s="38" t="str">
        <x:v>English</x:v>
      </x:c>
      <x:c r="C7" s="38" t="str">
        <x:v>US</x:v>
      </x:c>
      <x:c r="D7" s="38"/>
      <x:c r="E7" s="38"/>
      <x:c r="F7" s="38"/>
      <x:c r="G7" s="38" t="str">
        <x:v>交易型</x:v>
      </x:c>
      <x:c r="H7" s="38" t="str">
        <x:v>决策</x:v>
      </x:c>
      <x:c r="I7" s="38" t="str">
        <x:v>制造业SEO</x:v>
      </x:c>
      <x:c r="J7" s="38" t="str">
        <x:v>/manufacturing-seo/</x:v>
      </x:c>
      <x:c r="K7" s="38" t="str">
        <x:v>行业页</x:v>
      </x:c>
      <x:c r="L7" s="38" t="str">
        <x:v>待评估</x:v>
      </x:c>
      <x:c r="M7" s="44" t="str">
        <x:f>IF(AND(A7&lt;&gt;"",ISNUMBER(D7),ISNUMBER(E7),D7&gt;=0,E7&gt;=0,E7&lt;=100),ROUND((D7/(E7+10))*IF(G7="交易型",150,IF(G7="商业调研",130,100)),0),"")</x:f>
      </x:c>
      <x:c r="N7" s="22" t="str">
        <x:v>字段示例：搜索需求、量与难度未核验，请替换并填工具/市场/日期</x:v>
      </x:c>
    </x:row>
    <x:row r="8" ht="34" customHeight="1">
      <x:c r="A8" s="38" t="str">
        <x:v>what is geo optimization</x:v>
      </x:c>
      <x:c r="B8" s="38" t="str">
        <x:v>English</x:v>
      </x:c>
      <x:c r="C8" s="38" t="str">
        <x:v>Global</x:v>
      </x:c>
      <x:c r="D8" s="38"/>
      <x:c r="E8" s="38"/>
      <x:c r="F8" s="38"/>
      <x:c r="G8" s="38" t="str">
        <x:v>信息型</x:v>
      </x:c>
      <x:c r="H8" s="38" t="str">
        <x:v>认知</x:v>
      </x:c>
      <x:c r="I8" s="38" t="str">
        <x:v>GEO基础</x:v>
      </x:c>
      <x:c r="J8" s="38" t="str">
        <x:v>/blog/what-is-geo/</x:v>
      </x:c>
      <x:c r="K8" s="38" t="str">
        <x:v>指南页</x:v>
      </x:c>
      <x:c r="L8" s="38" t="str">
        <x:v>待评估</x:v>
      </x:c>
      <x:c r="M8" s="44" t="str">
        <x:f>IF(AND(A8&lt;&gt;"",ISNUMBER(D8),ISNUMBER(E8),D8&gt;=0,E8&gt;=0,E8&lt;=100),ROUND((D8/(E8+10))*IF(G8="交易型",150,IF(G8="商业调研",130,100)),0),"")</x:f>
      </x:c>
      <x:c r="N8" s="22" t="str">
        <x:v>字段示例：搜索需求、量与难度未核验，请替换并填工具/市场/日期</x:v>
      </x:c>
    </x:row>
    <x:row r="9" ht="34" customHeight="1">
      <x:c r="A9" s="38" t="str">
        <x:v>chatgpt brand visibility</x:v>
      </x:c>
      <x:c r="B9" s="38" t="str">
        <x:v>English</x:v>
      </x:c>
      <x:c r="C9" s="38" t="str">
        <x:v>Global</x:v>
      </x:c>
      <x:c r="D9" s="38"/>
      <x:c r="E9" s="38"/>
      <x:c r="F9" s="38"/>
      <x:c r="G9" s="38" t="str">
        <x:v>商业调研</x:v>
      </x:c>
      <x:c r="H9" s="38" t="str">
        <x:v>考虑</x:v>
      </x:c>
      <x:c r="I9" s="38" t="str">
        <x:v>AI可见度</x:v>
      </x:c>
      <x:c r="J9" s="38" t="str">
        <x:v>/ai-visibility-monitoring/</x:v>
      </x:c>
      <x:c r="K9" s="38" t="str">
        <x:v>服务页</x:v>
      </x:c>
      <x:c r="L9" s="38" t="str">
        <x:v>待评估</x:v>
      </x:c>
      <x:c r="M9" s="44" t="str">
        <x:f>IF(AND(A9&lt;&gt;"",ISNUMBER(D9),ISNUMBER(E9),D9&gt;=0,E9&gt;=0,E9&lt;=100),ROUND((D9/(E9+10))*IF(G9="交易型",150,IF(G9="商业调研",130,100)),0),"")</x:f>
      </x:c>
      <x:c r="N9" s="22" t="str">
        <x:v>字段示例：搜索需求、量与难度未核验，请替换并填工具/市场/日期</x:v>
      </x:c>
    </x:row>
    <x:row r="10" ht="34" customHeight="1">
      <x:c r="A10" s="38" t="str">
        <x:v>wordpress website for exporters</x:v>
      </x:c>
      <x:c r="B10" s="38" t="str">
        <x:v>English</x:v>
      </x:c>
      <x:c r="C10" s="38" t="str">
        <x:v>UK</x:v>
      </x:c>
      <x:c r="D10" s="38"/>
      <x:c r="E10" s="38"/>
      <x:c r="F10" s="38"/>
      <x:c r="G10" s="38" t="str">
        <x:v>交易型</x:v>
      </x:c>
      <x:c r="H10" s="38" t="str">
        <x:v>决策</x:v>
      </x:c>
      <x:c r="I10" s="38" t="str">
        <x:v>外贸建站</x:v>
      </x:c>
      <x:c r="J10" s="38" t="str">
        <x:v>/wordpress-website/</x:v>
      </x:c>
      <x:c r="K10" s="38" t="str">
        <x:v>服务页</x:v>
      </x:c>
      <x:c r="L10" s="38" t="str">
        <x:v>待评估</x:v>
      </x:c>
      <x:c r="M10" s="44" t="str">
        <x:f>IF(AND(A10&lt;&gt;"",ISNUMBER(D10),ISNUMBER(E10),D10&gt;=0,E10&gt;=0,E10&lt;=100),ROUND((D10/(E10+10))*IF(G10="交易型",150,IF(G10="商业调研",130,100)),0),"")</x:f>
      </x:c>
      <x:c r="N10" s="22" t="str">
        <x:v>字段示例：搜索需求、量与难度未核验，请替换并填工具/市场/日期</x:v>
      </x:c>
    </x:row>
    <x:row r="11">
      <x:c r="A11" s="38"/>
      <x:c r="B11" s="38"/>
      <x:c r="C11" s="38"/>
      <x:c r="D11" s="38"/>
      <x:c r="E11" s="38"/>
      <x:c r="F11" s="38"/>
      <x:c r="G11" s="38"/>
      <x:c r="H11" s="38"/>
      <x:c r="I11" s="38"/>
      <x:c r="J11" s="38"/>
      <x:c r="K11" s="38"/>
      <x:c r="L11" s="38" t="str">
        <x:v>待评估</x:v>
      </x:c>
      <x:c r="M11" s="44" t="str">
        <x:f>IF(AND(A11&lt;&gt;"",ISNUMBER(D11),ISNUMBER(E11),D11&gt;=0,E11&gt;=0,E11&lt;=100),ROUND((D11/(E11+10))*IF(G11="交易型",150,IF(G11="商业调研",130,100)),0),"")</x:f>
      </x:c>
      <x:c r="N11" s="22"/>
    </x:row>
    <x:row r="12">
      <x:c r="A12" s="38"/>
      <x:c r="B12" s="38"/>
      <x:c r="C12" s="38"/>
      <x:c r="D12" s="38"/>
      <x:c r="E12" s="38"/>
      <x:c r="F12" s="38"/>
      <x:c r="G12" s="38"/>
      <x:c r="H12" s="38"/>
      <x:c r="I12" s="38"/>
      <x:c r="J12" s="38"/>
      <x:c r="K12" s="38"/>
      <x:c r="L12" s="38" t="str">
        <x:v>待评估</x:v>
      </x:c>
      <x:c r="M12" s="44" t="str">
        <x:f>IF(AND(A12&lt;&gt;"",ISNUMBER(D12),ISNUMBER(E12),D12&gt;=0,E12&gt;=0,E12&lt;=100),ROUND((D12/(E12+10))*IF(G12="交易型",150,IF(G12="商业调研",130,100)),0),"")</x:f>
      </x:c>
      <x:c r="N12" s="22"/>
    </x:row>
    <x:row r="13">
      <x:c r="A13" s="38"/>
      <x:c r="B13" s="38"/>
      <x:c r="C13" s="38"/>
      <x:c r="D13" s="38"/>
      <x:c r="E13" s="38"/>
      <x:c r="F13" s="38"/>
      <x:c r="G13" s="38"/>
      <x:c r="H13" s="38"/>
      <x:c r="I13" s="38"/>
      <x:c r="J13" s="38"/>
      <x:c r="K13" s="38"/>
      <x:c r="L13" s="38" t="str">
        <x:v>待评估</x:v>
      </x:c>
      <x:c r="M13" s="44" t="str">
        <x:f>IF(AND(A13&lt;&gt;"",ISNUMBER(D13),ISNUMBER(E13),D13&gt;=0,E13&gt;=0,E13&lt;=100),ROUND((D13/(E13+10))*IF(G13="交易型",150,IF(G13="商业调研",130,100)),0),"")</x:f>
      </x:c>
      <x:c r="N13" s="22"/>
    </x:row>
    <x:row r="14">
      <x:c r="A14" s="38"/>
      <x:c r="B14" s="38"/>
      <x:c r="C14" s="38"/>
      <x:c r="D14" s="38"/>
      <x:c r="E14" s="38"/>
      <x:c r="F14" s="38"/>
      <x:c r="G14" s="38"/>
      <x:c r="H14" s="38"/>
      <x:c r="I14" s="38"/>
      <x:c r="J14" s="38"/>
      <x:c r="K14" s="38"/>
      <x:c r="L14" s="38" t="str">
        <x:v>待评估</x:v>
      </x:c>
      <x:c r="M14" s="44" t="str">
        <x:f>IF(AND(A14&lt;&gt;"",ISNUMBER(D14),ISNUMBER(E14),D14&gt;=0,E14&gt;=0,E14&lt;=100),ROUND((D14/(E14+10))*IF(G14="交易型",150,IF(G14="商业调研",130,100)),0),"")</x:f>
      </x:c>
      <x:c r="N14" s="22"/>
    </x:row>
    <x:row r="15">
      <x:c r="A15" s="38"/>
      <x:c r="B15" s="38"/>
      <x:c r="C15" s="38"/>
      <x:c r="D15" s="38"/>
      <x:c r="E15" s="38"/>
      <x:c r="F15" s="38"/>
      <x:c r="G15" s="38"/>
      <x:c r="H15" s="38"/>
      <x:c r="I15" s="38"/>
      <x:c r="J15" s="38"/>
      <x:c r="K15" s="38"/>
      <x:c r="L15" s="38" t="str">
        <x:v>待评估</x:v>
      </x:c>
      <x:c r="M15" s="44" t="str">
        <x:f>IF(AND(A15&lt;&gt;"",ISNUMBER(D15),ISNUMBER(E15),D15&gt;=0,E15&gt;=0,E15&lt;=100),ROUND((D15/(E15+10))*IF(G15="交易型",150,IF(G15="商业调研",130,100)),0),"")</x:f>
      </x:c>
      <x:c r="N15" s="22"/>
    </x:row>
    <x:row r="16">
      <x:c r="A16" s="38"/>
      <x:c r="B16" s="38"/>
      <x:c r="C16" s="38"/>
      <x:c r="D16" s="38"/>
      <x:c r="E16" s="38"/>
      <x:c r="F16" s="38"/>
      <x:c r="G16" s="38"/>
      <x:c r="H16" s="38"/>
      <x:c r="I16" s="38"/>
      <x:c r="J16" s="38"/>
      <x:c r="K16" s="38"/>
      <x:c r="L16" s="38" t="str">
        <x:v>待评估</x:v>
      </x:c>
      <x:c r="M16" s="44" t="str">
        <x:f>IF(AND(A16&lt;&gt;"",ISNUMBER(D16),ISNUMBER(E16),D16&gt;=0,E16&gt;=0,E16&lt;=100),ROUND((D16/(E16+10))*IF(G16="交易型",150,IF(G16="商业调研",130,100)),0),"")</x:f>
      </x:c>
      <x:c r="N16" s="22"/>
    </x:row>
    <x:row r="17">
      <x:c r="A17" s="38"/>
      <x:c r="B17" s="38"/>
      <x:c r="C17" s="38"/>
      <x:c r="D17" s="38"/>
      <x:c r="E17" s="38"/>
      <x:c r="F17" s="38"/>
      <x:c r="G17" s="38"/>
      <x:c r="H17" s="38"/>
      <x:c r="I17" s="38"/>
      <x:c r="J17" s="38"/>
      <x:c r="K17" s="38"/>
      <x:c r="L17" s="38" t="str">
        <x:v>待评估</x:v>
      </x:c>
      <x:c r="M17" s="44" t="str">
        <x:f>IF(AND(A17&lt;&gt;"",ISNUMBER(D17),ISNUMBER(E17),D17&gt;=0,E17&gt;=0,E17&lt;=100),ROUND((D17/(E17+10))*IF(G17="交易型",150,IF(G17="商业调研",130,100)),0),"")</x:f>
      </x:c>
      <x:c r="N17" s="22"/>
    </x:row>
    <x:row r="18">
      <x:c r="A18" s="38"/>
      <x:c r="B18" s="38"/>
      <x:c r="C18" s="38"/>
      <x:c r="D18" s="38"/>
      <x:c r="E18" s="38"/>
      <x:c r="F18" s="38"/>
      <x:c r="G18" s="38"/>
      <x:c r="H18" s="38"/>
      <x:c r="I18" s="38"/>
      <x:c r="J18" s="38"/>
      <x:c r="K18" s="38"/>
      <x:c r="L18" s="38" t="str">
        <x:v>待评估</x:v>
      </x:c>
      <x:c r="M18" s="44" t="str">
        <x:f>IF(AND(A18&lt;&gt;"",ISNUMBER(D18),ISNUMBER(E18),D18&gt;=0,E18&gt;=0,E18&lt;=100),ROUND((D18/(E18+10))*IF(G18="交易型",150,IF(G18="商业调研",130,100)),0),"")</x:f>
      </x:c>
      <x:c r="N18" s="22"/>
    </x:row>
    <x:row r="19">
      <x:c r="A19" s="38"/>
      <x:c r="B19" s="38"/>
      <x:c r="C19" s="38"/>
      <x:c r="D19" s="38"/>
      <x:c r="E19" s="38"/>
      <x:c r="F19" s="38"/>
      <x:c r="G19" s="38"/>
      <x:c r="H19" s="38"/>
      <x:c r="I19" s="38"/>
      <x:c r="J19" s="38"/>
      <x:c r="K19" s="38"/>
      <x:c r="L19" s="38" t="str">
        <x:v>待评估</x:v>
      </x:c>
      <x:c r="M19" s="44" t="str">
        <x:f>IF(AND(A19&lt;&gt;"",ISNUMBER(D19),ISNUMBER(E19),D19&gt;=0,E19&gt;=0,E19&lt;=100),ROUND((D19/(E19+10))*IF(G19="交易型",150,IF(G19="商业调研",130,100)),0),"")</x:f>
      </x:c>
      <x:c r="N19" s="22"/>
    </x:row>
    <x:row r="20">
      <x:c r="A20" s="38"/>
      <x:c r="B20" s="38"/>
      <x:c r="C20" s="38"/>
      <x:c r="D20" s="38"/>
      <x:c r="E20" s="38"/>
      <x:c r="F20" s="38"/>
      <x:c r="G20" s="38"/>
      <x:c r="H20" s="38"/>
      <x:c r="I20" s="38"/>
      <x:c r="J20" s="38"/>
      <x:c r="K20" s="38"/>
      <x:c r="L20" s="38" t="str">
        <x:v>待评估</x:v>
      </x:c>
      <x:c r="M20" s="44" t="str">
        <x:f>IF(AND(A20&lt;&gt;"",ISNUMBER(D20),ISNUMBER(E20),D20&gt;=0,E20&gt;=0,E20&lt;=100),ROUND((D20/(E20+10))*IF(G20="交易型",150,IF(G20="商业调研",130,100)),0),"")</x:f>
      </x:c>
      <x:c r="N20" s="22"/>
    </x:row>
    <x:row r="21">
      <x:c r="A21" s="38"/>
      <x:c r="B21" s="38"/>
      <x:c r="C21" s="38"/>
      <x:c r="D21" s="38"/>
      <x:c r="E21" s="38"/>
      <x:c r="F21" s="38"/>
      <x:c r="G21" s="38"/>
      <x:c r="H21" s="38"/>
      <x:c r="I21" s="38"/>
      <x:c r="J21" s="38"/>
      <x:c r="K21" s="38"/>
      <x:c r="L21" s="38" t="str">
        <x:v>待评估</x:v>
      </x:c>
      <x:c r="M21" s="44" t="str">
        <x:f>IF(AND(A21&lt;&gt;"",ISNUMBER(D21),ISNUMBER(E21),D21&gt;=0,E21&gt;=0,E21&lt;=100),ROUND((D21/(E21+10))*IF(G21="交易型",150,IF(G21="商业调研",130,100)),0),"")</x:f>
      </x:c>
      <x:c r="N21" s="22"/>
    </x:row>
    <x:row r="22">
      <x:c r="A22" s="38"/>
      <x:c r="B22" s="38"/>
      <x:c r="C22" s="38"/>
      <x:c r="D22" s="38"/>
      <x:c r="E22" s="38"/>
      <x:c r="F22" s="38"/>
      <x:c r="G22" s="38"/>
      <x:c r="H22" s="38"/>
      <x:c r="I22" s="38"/>
      <x:c r="J22" s="38"/>
      <x:c r="K22" s="38"/>
      <x:c r="L22" s="38" t="str">
        <x:v>待评估</x:v>
      </x:c>
      <x:c r="M22" s="44" t="str">
        <x:f>IF(AND(A22&lt;&gt;"",ISNUMBER(D22),ISNUMBER(E22),D22&gt;=0,E22&gt;=0,E22&lt;=100),ROUND((D22/(E22+10))*IF(G22="交易型",150,IF(G22="商业调研",130,100)),0),"")</x:f>
      </x:c>
      <x:c r="N22" s="22"/>
    </x:row>
    <x:row r="23">
      <x:c r="A23" s="38"/>
      <x:c r="B23" s="38"/>
      <x:c r="C23" s="38"/>
      <x:c r="D23" s="38"/>
      <x:c r="E23" s="38"/>
      <x:c r="F23" s="38"/>
      <x:c r="G23" s="38"/>
      <x:c r="H23" s="38"/>
      <x:c r="I23" s="38"/>
      <x:c r="J23" s="38"/>
      <x:c r="K23" s="38"/>
      <x:c r="L23" s="38" t="str">
        <x:v>待评估</x:v>
      </x:c>
      <x:c r="M23" s="44" t="str">
        <x:f>IF(AND(A23&lt;&gt;"",ISNUMBER(D23),ISNUMBER(E23),D23&gt;=0,E23&gt;=0,E23&lt;=100),ROUND((D23/(E23+10))*IF(G23="交易型",150,IF(G23="商业调研",130,100)),0),"")</x:f>
      </x:c>
      <x:c r="N23" s="22"/>
    </x:row>
    <x:row r="24">
      <x:c r="A24" s="38"/>
      <x:c r="B24" s="38"/>
      <x:c r="C24" s="38"/>
      <x:c r="D24" s="38"/>
      <x:c r="E24" s="38"/>
      <x:c r="F24" s="38"/>
      <x:c r="G24" s="38"/>
      <x:c r="H24" s="38"/>
      <x:c r="I24" s="38"/>
      <x:c r="J24" s="38"/>
      <x:c r="K24" s="38"/>
      <x:c r="L24" s="38" t="str">
        <x:v>待评估</x:v>
      </x:c>
      <x:c r="M24" s="44" t="str">
        <x:f>IF(AND(A24&lt;&gt;"",ISNUMBER(D24),ISNUMBER(E24),D24&gt;=0,E24&gt;=0,E24&lt;=100),ROUND((D24/(E24+10))*IF(G24="交易型",150,IF(G24="商业调研",130,100)),0),"")</x:f>
      </x:c>
      <x:c r="N24" s="22"/>
    </x:row>
    <x:row r="25">
      <x:c r="A25" s="38"/>
      <x:c r="B25" s="38"/>
      <x:c r="C25" s="38"/>
      <x:c r="D25" s="38"/>
      <x:c r="E25" s="38"/>
      <x:c r="F25" s="38"/>
      <x:c r="G25" s="38"/>
      <x:c r="H25" s="38"/>
      <x:c r="I25" s="38"/>
      <x:c r="J25" s="38"/>
      <x:c r="K25" s="38"/>
      <x:c r="L25" s="38" t="str">
        <x:v>待评估</x:v>
      </x:c>
      <x:c r="M25" s="44" t="str">
        <x:f>IF(AND(A25&lt;&gt;"",ISNUMBER(D25),ISNUMBER(E25),D25&gt;=0,E25&gt;=0,E25&lt;=100),ROUND((D25/(E25+10))*IF(G25="交易型",150,IF(G25="商业调研",130,100)),0),"")</x:f>
      </x:c>
      <x:c r="N25" s="22"/>
    </x:row>
    <x:row r="26">
      <x:c r="A26" s="38"/>
      <x:c r="B26" s="38"/>
      <x:c r="C26" s="38"/>
      <x:c r="D26" s="38"/>
      <x:c r="E26" s="38"/>
      <x:c r="F26" s="38"/>
      <x:c r="G26" s="38"/>
      <x:c r="H26" s="38"/>
      <x:c r="I26" s="38"/>
      <x:c r="J26" s="38"/>
      <x:c r="K26" s="38"/>
      <x:c r="L26" s="38" t="str">
        <x:v>待评估</x:v>
      </x:c>
      <x:c r="M26" s="44" t="str">
        <x:f>IF(AND(A26&lt;&gt;"",ISNUMBER(D26),ISNUMBER(E26),D26&gt;=0,E26&gt;=0,E26&lt;=100),ROUND((D26/(E26+10))*IF(G26="交易型",150,IF(G26="商业调研",130,100)),0),"")</x:f>
      </x:c>
      <x:c r="N26" s="22"/>
    </x:row>
    <x:row r="27">
      <x:c r="A27" s="38"/>
      <x:c r="B27" s="38"/>
      <x:c r="C27" s="38"/>
      <x:c r="D27" s="38"/>
      <x:c r="E27" s="38"/>
      <x:c r="F27" s="38"/>
      <x:c r="G27" s="38"/>
      <x:c r="H27" s="38"/>
      <x:c r="I27" s="38"/>
      <x:c r="J27" s="38"/>
      <x:c r="K27" s="38"/>
      <x:c r="L27" s="38" t="str">
        <x:v>待评估</x:v>
      </x:c>
      <x:c r="M27" s="44" t="str">
        <x:f>IF(AND(A27&lt;&gt;"",ISNUMBER(D27),ISNUMBER(E27),D27&gt;=0,E27&gt;=0,E27&lt;=100),ROUND((D27/(E27+10))*IF(G27="交易型",150,IF(G27="商业调研",130,100)),0),"")</x:f>
      </x:c>
      <x:c r="N27" s="22"/>
    </x:row>
    <x:row r="28">
      <x:c r="A28" s="38"/>
      <x:c r="B28" s="38"/>
      <x:c r="C28" s="38"/>
      <x:c r="D28" s="38"/>
      <x:c r="E28" s="38"/>
      <x:c r="F28" s="38"/>
      <x:c r="G28" s="38"/>
      <x:c r="H28" s="38"/>
      <x:c r="I28" s="38"/>
      <x:c r="J28" s="38"/>
      <x:c r="K28" s="38"/>
      <x:c r="L28" s="38" t="str">
        <x:v>待评估</x:v>
      </x:c>
      <x:c r="M28" s="44" t="str">
        <x:f>IF(AND(A28&lt;&gt;"",ISNUMBER(D28),ISNUMBER(E28),D28&gt;=0,E28&gt;=0,E28&lt;=100),ROUND((D28/(E28+10))*IF(G28="交易型",150,IF(G28="商业调研",130,100)),0),"")</x:f>
      </x:c>
      <x:c r="N28" s="22"/>
    </x:row>
    <x:row r="29">
      <x:c r="A29" s="38"/>
      <x:c r="B29" s="38"/>
      <x:c r="C29" s="38"/>
      <x:c r="D29" s="38"/>
      <x:c r="E29" s="38"/>
      <x:c r="F29" s="38"/>
      <x:c r="G29" s="38"/>
      <x:c r="H29" s="38"/>
      <x:c r="I29" s="38"/>
      <x:c r="J29" s="38"/>
      <x:c r="K29" s="38"/>
      <x:c r="L29" s="38" t="str">
        <x:v>待评估</x:v>
      </x:c>
      <x:c r="M29" s="44" t="str">
        <x:f>IF(AND(A29&lt;&gt;"",ISNUMBER(D29),ISNUMBER(E29),D29&gt;=0,E29&gt;=0,E29&lt;=100),ROUND((D29/(E29+10))*IF(G29="交易型",150,IF(G29="商业调研",130,100)),0),"")</x:f>
      </x:c>
      <x:c r="N29" s="22"/>
    </x:row>
    <x:row r="30">
      <x:c r="A30" s="38"/>
      <x:c r="B30" s="38"/>
      <x:c r="C30" s="38"/>
      <x:c r="D30" s="38"/>
      <x:c r="E30" s="38"/>
      <x:c r="F30" s="38"/>
      <x:c r="G30" s="38"/>
      <x:c r="H30" s="38"/>
      <x:c r="I30" s="38"/>
      <x:c r="J30" s="38"/>
      <x:c r="K30" s="38"/>
      <x:c r="L30" s="38" t="str">
        <x:v>待评估</x:v>
      </x:c>
      <x:c r="M30" s="44" t="str">
        <x:f>IF(AND(A30&lt;&gt;"",ISNUMBER(D30),ISNUMBER(E30),D30&gt;=0,E30&gt;=0,E30&lt;=100),ROUND((D30/(E30+10))*IF(G30="交易型",150,IF(G30="商业调研",130,100)),0),"")</x:f>
      </x:c>
      <x:c r="N30" s="22"/>
    </x:row>
    <x:row r="31">
      <x:c r="A31" s="38"/>
      <x:c r="B31" s="38"/>
      <x:c r="C31" s="38"/>
      <x:c r="D31" s="38"/>
      <x:c r="E31" s="38"/>
      <x:c r="F31" s="38"/>
      <x:c r="G31" s="38"/>
      <x:c r="H31" s="38"/>
      <x:c r="I31" s="38"/>
      <x:c r="J31" s="38"/>
      <x:c r="K31" s="38"/>
      <x:c r="L31" s="38" t="str">
        <x:v>待评估</x:v>
      </x:c>
      <x:c r="M31" s="44" t="str">
        <x:f>IF(AND(A31&lt;&gt;"",ISNUMBER(D31),ISNUMBER(E31),D31&gt;=0,E31&gt;=0,E31&lt;=100),ROUND((D31/(E31+10))*IF(G31="交易型",150,IF(G31="商业调研",130,100)),0),"")</x:f>
      </x:c>
      <x:c r="N31" s="22"/>
    </x:row>
    <x:row r="32">
      <x:c r="A32" s="38"/>
      <x:c r="B32" s="38"/>
      <x:c r="C32" s="38"/>
      <x:c r="D32" s="38"/>
      <x:c r="E32" s="38"/>
      <x:c r="F32" s="38"/>
      <x:c r="G32" s="38"/>
      <x:c r="H32" s="38"/>
      <x:c r="I32" s="38"/>
      <x:c r="J32" s="38"/>
      <x:c r="K32" s="38"/>
      <x:c r="L32" s="38" t="str">
        <x:v>待评估</x:v>
      </x:c>
      <x:c r="M32" s="44" t="str">
        <x:f>IF(AND(A32&lt;&gt;"",ISNUMBER(D32),ISNUMBER(E32),D32&gt;=0,E32&gt;=0,E32&lt;=100),ROUND((D32/(E32+10))*IF(G32="交易型",150,IF(G32="商业调研",130,100)),0),"")</x:f>
      </x:c>
      <x:c r="N32" s="22"/>
    </x:row>
    <x:row r="33">
      <x:c r="A33" s="38"/>
      <x:c r="B33" s="38"/>
      <x:c r="C33" s="38"/>
      <x:c r="D33" s="38"/>
      <x:c r="E33" s="38"/>
      <x:c r="F33" s="38"/>
      <x:c r="G33" s="38"/>
      <x:c r="H33" s="38"/>
      <x:c r="I33" s="38"/>
      <x:c r="J33" s="38"/>
      <x:c r="K33" s="38"/>
      <x:c r="L33" s="38" t="str">
        <x:v>待评估</x:v>
      </x:c>
      <x:c r="M33" s="44" t="str">
        <x:f>IF(AND(A33&lt;&gt;"",ISNUMBER(D33),ISNUMBER(E33),D33&gt;=0,E33&gt;=0,E33&lt;=100),ROUND((D33/(E33+10))*IF(G33="交易型",150,IF(G33="商业调研",130,100)),0),"")</x:f>
      </x:c>
      <x:c r="N33" s="22"/>
    </x:row>
    <x:row r="34">
      <x:c r="A34" s="38"/>
      <x:c r="B34" s="38"/>
      <x:c r="C34" s="38"/>
      <x:c r="D34" s="38"/>
      <x:c r="E34" s="38"/>
      <x:c r="F34" s="38"/>
      <x:c r="G34" s="38"/>
      <x:c r="H34" s="38"/>
      <x:c r="I34" s="38"/>
      <x:c r="J34" s="38"/>
      <x:c r="K34" s="38"/>
      <x:c r="L34" s="38" t="str">
        <x:v>待评估</x:v>
      </x:c>
      <x:c r="M34" s="44" t="str">
        <x:f>IF(AND(A34&lt;&gt;"",ISNUMBER(D34),ISNUMBER(E34),D34&gt;=0,E34&gt;=0,E34&lt;=100),ROUND((D34/(E34+10))*IF(G34="交易型",150,IF(G34="商业调研",130,100)),0),"")</x:f>
      </x:c>
      <x:c r="N34" s="22"/>
    </x:row>
    <x:row r="35">
      <x:c r="A35" s="38"/>
      <x:c r="B35" s="38"/>
      <x:c r="C35" s="38"/>
      <x:c r="D35" s="38"/>
      <x:c r="E35" s="38"/>
      <x:c r="F35" s="38"/>
      <x:c r="G35" s="38"/>
      <x:c r="H35" s="38"/>
      <x:c r="I35" s="38"/>
      <x:c r="J35" s="38"/>
      <x:c r="K35" s="38"/>
      <x:c r="L35" s="38" t="str">
        <x:v>待评估</x:v>
      </x:c>
      <x:c r="M35" s="44" t="str">
        <x:f>IF(AND(A35&lt;&gt;"",ISNUMBER(D35),ISNUMBER(E35),D35&gt;=0,E35&gt;=0,E35&lt;=100),ROUND((D35/(E35+10))*IF(G35="交易型",150,IF(G35="商业调研",130,100)),0),"")</x:f>
      </x:c>
      <x:c r="N35" s="22"/>
    </x:row>
    <x:row r="36">
      <x:c r="A36" s="38"/>
      <x:c r="B36" s="38"/>
      <x:c r="C36" s="38"/>
      <x:c r="D36" s="38"/>
      <x:c r="E36" s="38"/>
      <x:c r="F36" s="38"/>
      <x:c r="G36" s="38"/>
      <x:c r="H36" s="38"/>
      <x:c r="I36" s="38"/>
      <x:c r="J36" s="38"/>
      <x:c r="K36" s="38"/>
      <x:c r="L36" s="38" t="str">
        <x:v>待评估</x:v>
      </x:c>
      <x:c r="M36" s="44" t="str">
        <x:f>IF(AND(A36&lt;&gt;"",ISNUMBER(D36),ISNUMBER(E36),D36&gt;=0,E36&gt;=0,E36&lt;=100),ROUND((D36/(E36+10))*IF(G36="交易型",150,IF(G36="商业调研",130,100)),0),"")</x:f>
      </x:c>
      <x:c r="N36" s="22"/>
    </x:row>
    <x:row r="37">
      <x:c r="A37" s="38"/>
      <x:c r="B37" s="38"/>
      <x:c r="C37" s="38"/>
      <x:c r="D37" s="38"/>
      <x:c r="E37" s="38"/>
      <x:c r="F37" s="38"/>
      <x:c r="G37" s="38"/>
      <x:c r="H37" s="38"/>
      <x:c r="I37" s="38"/>
      <x:c r="J37" s="38"/>
      <x:c r="K37" s="38"/>
      <x:c r="L37" s="38" t="str">
        <x:v>待评估</x:v>
      </x:c>
      <x:c r="M37" s="44" t="str">
        <x:f>IF(AND(A37&lt;&gt;"",ISNUMBER(D37),ISNUMBER(E37),D37&gt;=0,E37&gt;=0,E37&lt;=100),ROUND((D37/(E37+10))*IF(G37="交易型",150,IF(G37="商业调研",130,100)),0),"")</x:f>
      </x:c>
      <x:c r="N37" s="22"/>
    </x:row>
    <x:row r="38">
      <x:c r="A38" s="38"/>
      <x:c r="B38" s="38"/>
      <x:c r="C38" s="38"/>
      <x:c r="D38" s="38"/>
      <x:c r="E38" s="38"/>
      <x:c r="F38" s="38"/>
      <x:c r="G38" s="38"/>
      <x:c r="H38" s="38"/>
      <x:c r="I38" s="38"/>
      <x:c r="J38" s="38"/>
      <x:c r="K38" s="38"/>
      <x:c r="L38" s="38" t="str">
        <x:v>待评估</x:v>
      </x:c>
      <x:c r="M38" s="44" t="str">
        <x:f>IF(AND(A38&lt;&gt;"",ISNUMBER(D38),ISNUMBER(E38),D38&gt;=0,E38&gt;=0,E38&lt;=100),ROUND((D38/(E38+10))*IF(G38="交易型",150,IF(G38="商业调研",130,100)),0),"")</x:f>
      </x:c>
      <x:c r="N38" s="22"/>
    </x:row>
    <x:row r="39">
      <x:c r="A39" s="38"/>
      <x:c r="B39" s="38"/>
      <x:c r="C39" s="38"/>
      <x:c r="D39" s="38"/>
      <x:c r="E39" s="38"/>
      <x:c r="F39" s="38"/>
      <x:c r="G39" s="38"/>
      <x:c r="H39" s="38"/>
      <x:c r="I39" s="38"/>
      <x:c r="J39" s="38"/>
      <x:c r="K39" s="38"/>
      <x:c r="L39" s="38" t="str">
        <x:v>待评估</x:v>
      </x:c>
      <x:c r="M39" s="44" t="str">
        <x:f>IF(AND(A39&lt;&gt;"",ISNUMBER(D39),ISNUMBER(E39),D39&gt;=0,E39&gt;=0,E39&lt;=100),ROUND((D39/(E39+10))*IF(G39="交易型",150,IF(G39="商业调研",130,100)),0),"")</x:f>
      </x:c>
      <x:c r="N39" s="22"/>
    </x:row>
    <x:row r="40">
      <x:c r="A40" s="38"/>
      <x:c r="B40" s="38"/>
      <x:c r="C40" s="38"/>
      <x:c r="D40" s="38"/>
      <x:c r="E40" s="38"/>
      <x:c r="F40" s="38"/>
      <x:c r="G40" s="38"/>
      <x:c r="H40" s="38"/>
      <x:c r="I40" s="38"/>
      <x:c r="J40" s="38"/>
      <x:c r="K40" s="38"/>
      <x:c r="L40" s="38" t="str">
        <x:v>待评估</x:v>
      </x:c>
      <x:c r="M40" s="44" t="str">
        <x:f>IF(AND(A40&lt;&gt;"",ISNUMBER(D40),ISNUMBER(E40),D40&gt;=0,E40&gt;=0,E40&lt;=100),ROUND((D40/(E40+10))*IF(G40="交易型",150,IF(G40="商业调研",130,100)),0),"")</x:f>
      </x:c>
      <x:c r="N40" s="22"/>
    </x:row>
    <x:row r="41">
      <x:c r="A41" s="38"/>
      <x:c r="B41" s="38"/>
      <x:c r="C41" s="38"/>
      <x:c r="D41" s="38"/>
      <x:c r="E41" s="38"/>
      <x:c r="F41" s="38"/>
      <x:c r="G41" s="38"/>
      <x:c r="H41" s="38"/>
      <x:c r="I41" s="38"/>
      <x:c r="J41" s="38"/>
      <x:c r="K41" s="38"/>
      <x:c r="L41" s="38" t="str">
        <x:v>待评估</x:v>
      </x:c>
      <x:c r="M41" s="44" t="str">
        <x:f>IF(AND(A41&lt;&gt;"",ISNUMBER(D41),ISNUMBER(E41),D41&gt;=0,E41&gt;=0,E41&lt;=100),ROUND((D41/(E41+10))*IF(G41="交易型",150,IF(G41="商业调研",130,100)),0),"")</x:f>
      </x:c>
      <x:c r="N41" s="22"/>
    </x:row>
    <x:row r="42">
      <x:c r="A42" s="38"/>
      <x:c r="B42" s="38"/>
      <x:c r="C42" s="38"/>
      <x:c r="D42" s="38"/>
      <x:c r="E42" s="38"/>
      <x:c r="F42" s="38"/>
      <x:c r="G42" s="38"/>
      <x:c r="H42" s="38"/>
      <x:c r="I42" s="38"/>
      <x:c r="J42" s="38"/>
      <x:c r="K42" s="38"/>
      <x:c r="L42" s="38" t="str">
        <x:v>待评估</x:v>
      </x:c>
      <x:c r="M42" s="44" t="str">
        <x:f>IF(AND(A42&lt;&gt;"",ISNUMBER(D42),ISNUMBER(E42),D42&gt;=0,E42&gt;=0,E42&lt;=100),ROUND((D42/(E42+10))*IF(G42="交易型",150,IF(G42="商业调研",130,100)),0),"")</x:f>
      </x:c>
      <x:c r="N42" s="22"/>
    </x:row>
    <x:row r="43">
      <x:c r="A43" s="38"/>
      <x:c r="B43" s="38"/>
      <x:c r="C43" s="38"/>
      <x:c r="D43" s="38"/>
      <x:c r="E43" s="38"/>
      <x:c r="F43" s="38"/>
      <x:c r="G43" s="38"/>
      <x:c r="H43" s="38"/>
      <x:c r="I43" s="38"/>
      <x:c r="J43" s="38"/>
      <x:c r="K43" s="38"/>
      <x:c r="L43" s="38" t="str">
        <x:v>待评估</x:v>
      </x:c>
      <x:c r="M43" s="44" t="str">
        <x:f>IF(AND(A43&lt;&gt;"",ISNUMBER(D43),ISNUMBER(E43),D43&gt;=0,E43&gt;=0,E43&lt;=100),ROUND((D43/(E43+10))*IF(G43="交易型",150,IF(G43="商业调研",130,100)),0),"")</x:f>
      </x:c>
      <x:c r="N43" s="22"/>
    </x:row>
    <x:row r="44">
      <x:c r="A44" s="38"/>
      <x:c r="B44" s="38"/>
      <x:c r="C44" s="38"/>
      <x:c r="D44" s="38"/>
      <x:c r="E44" s="38"/>
      <x:c r="F44" s="38"/>
      <x:c r="G44" s="38"/>
      <x:c r="H44" s="38"/>
      <x:c r="I44" s="38"/>
      <x:c r="J44" s="38"/>
      <x:c r="K44" s="38"/>
      <x:c r="L44" s="38" t="str">
        <x:v>待评估</x:v>
      </x:c>
      <x:c r="M44" s="44" t="str">
        <x:f>IF(AND(A44&lt;&gt;"",ISNUMBER(D44),ISNUMBER(E44),D44&gt;=0,E44&gt;=0,E44&lt;=100),ROUND((D44/(E44+10))*IF(G44="交易型",150,IF(G44="商业调研",130,100)),0),"")</x:f>
      </x:c>
      <x:c r="N44" s="22"/>
    </x:row>
    <x:row r="45">
      <x:c r="A45" s="38"/>
      <x:c r="B45" s="38"/>
      <x:c r="C45" s="38"/>
      <x:c r="D45" s="38"/>
      <x:c r="E45" s="38"/>
      <x:c r="F45" s="38"/>
      <x:c r="G45" s="38"/>
      <x:c r="H45" s="38"/>
      <x:c r="I45" s="38"/>
      <x:c r="J45" s="38"/>
      <x:c r="K45" s="38"/>
      <x:c r="L45" s="38" t="str">
        <x:v>待评估</x:v>
      </x:c>
      <x:c r="M45" s="44" t="str">
        <x:f>IF(AND(A45&lt;&gt;"",ISNUMBER(D45),ISNUMBER(E45),D45&gt;=0,E45&gt;=0,E45&lt;=100),ROUND((D45/(E45+10))*IF(G45="交易型",150,IF(G45="商业调研",130,100)),0),"")</x:f>
      </x:c>
      <x:c r="N45" s="22"/>
    </x:row>
    <x:row r="46">
      <x:c r="A46" s="38"/>
      <x:c r="B46" s="38"/>
      <x:c r="C46" s="38"/>
      <x:c r="D46" s="38"/>
      <x:c r="E46" s="38"/>
      <x:c r="F46" s="38"/>
      <x:c r="G46" s="38"/>
      <x:c r="H46" s="38"/>
      <x:c r="I46" s="38"/>
      <x:c r="J46" s="38"/>
      <x:c r="K46" s="38"/>
      <x:c r="L46" s="38" t="str">
        <x:v>待评估</x:v>
      </x:c>
      <x:c r="M46" s="44" t="str">
        <x:f>IF(AND(A46&lt;&gt;"",ISNUMBER(D46),ISNUMBER(E46),D46&gt;=0,E46&gt;=0,E46&lt;=100),ROUND((D46/(E46+10))*IF(G46="交易型",150,IF(G46="商业调研",130,100)),0),"")</x:f>
      </x:c>
      <x:c r="N46" s="22"/>
    </x:row>
    <x:row r="47">
      <x:c r="A47" s="38"/>
      <x:c r="B47" s="38"/>
      <x:c r="C47" s="38"/>
      <x:c r="D47" s="38"/>
      <x:c r="E47" s="38"/>
      <x:c r="F47" s="38"/>
      <x:c r="G47" s="38"/>
      <x:c r="H47" s="38"/>
      <x:c r="I47" s="38"/>
      <x:c r="J47" s="38"/>
      <x:c r="K47" s="38"/>
      <x:c r="L47" s="38" t="str">
        <x:v>待评估</x:v>
      </x:c>
      <x:c r="M47" s="44" t="str">
        <x:f>IF(AND(A47&lt;&gt;"",ISNUMBER(D47),ISNUMBER(E47),D47&gt;=0,E47&gt;=0,E47&lt;=100),ROUND((D47/(E47+10))*IF(G47="交易型",150,IF(G47="商业调研",130,100)),0),"")</x:f>
      </x:c>
      <x:c r="N47" s="22"/>
    </x:row>
    <x:row r="48">
      <x:c r="A48" s="38"/>
      <x:c r="B48" s="38"/>
      <x:c r="C48" s="38"/>
      <x:c r="D48" s="38"/>
      <x:c r="E48" s="38"/>
      <x:c r="F48" s="38"/>
      <x:c r="G48" s="38"/>
      <x:c r="H48" s="38"/>
      <x:c r="I48" s="38"/>
      <x:c r="J48" s="38"/>
      <x:c r="K48" s="38"/>
      <x:c r="L48" s="38" t="str">
        <x:v>待评估</x:v>
      </x:c>
      <x:c r="M48" s="44" t="str">
        <x:f>IF(AND(A48&lt;&gt;"",ISNUMBER(D48),ISNUMBER(E48),D48&gt;=0,E48&gt;=0,E48&lt;=100),ROUND((D48/(E48+10))*IF(G48="交易型",150,IF(G48="商业调研",130,100)),0),"")</x:f>
      </x:c>
      <x:c r="N48" s="22"/>
    </x:row>
    <x:row r="49">
      <x:c r="A49" s="38"/>
      <x:c r="B49" s="38"/>
      <x:c r="C49" s="38"/>
      <x:c r="D49" s="38"/>
      <x:c r="E49" s="38"/>
      <x:c r="F49" s="38"/>
      <x:c r="G49" s="38"/>
      <x:c r="H49" s="38"/>
      <x:c r="I49" s="38"/>
      <x:c r="J49" s="38"/>
      <x:c r="K49" s="38"/>
      <x:c r="L49" s="38" t="str">
        <x:v>待评估</x:v>
      </x:c>
      <x:c r="M49" s="44" t="str">
        <x:f>IF(AND(A49&lt;&gt;"",ISNUMBER(D49),ISNUMBER(E49),D49&gt;=0,E49&gt;=0,E49&lt;=100),ROUND((D49/(E49+10))*IF(G49="交易型",150,IF(G49="商业调研",130,100)),0),"")</x:f>
      </x:c>
      <x:c r="N49" s="22"/>
    </x:row>
    <x:row r="50">
      <x:c r="A50" s="38"/>
      <x:c r="B50" s="38"/>
      <x:c r="C50" s="38"/>
      <x:c r="D50" s="38"/>
      <x:c r="E50" s="38"/>
      <x:c r="F50" s="38"/>
      <x:c r="G50" s="38"/>
      <x:c r="H50" s="38"/>
      <x:c r="I50" s="38"/>
      <x:c r="J50" s="38"/>
      <x:c r="K50" s="38"/>
      <x:c r="L50" s="38" t="str">
        <x:v>待评估</x:v>
      </x:c>
      <x:c r="M50" s="44" t="str">
        <x:f>IF(AND(A50&lt;&gt;"",ISNUMBER(D50),ISNUMBER(E50),D50&gt;=0,E50&gt;=0,E50&lt;=100),ROUND((D50/(E50+10))*IF(G50="交易型",150,IF(G50="商业调研",130,100)),0),"")</x:f>
      </x:c>
      <x:c r="N50" s="22"/>
    </x:row>
    <x:row r="51">
      <x:c r="A51" s="38"/>
      <x:c r="B51" s="38"/>
      <x:c r="C51" s="38"/>
      <x:c r="D51" s="38"/>
      <x:c r="E51" s="38"/>
      <x:c r="F51" s="38"/>
      <x:c r="G51" s="38"/>
      <x:c r="H51" s="38"/>
      <x:c r="I51" s="38"/>
      <x:c r="J51" s="38"/>
      <x:c r="K51" s="38"/>
      <x:c r="L51" s="38" t="str">
        <x:v>待评估</x:v>
      </x:c>
      <x:c r="M51" s="44" t="str">
        <x:f>IF(AND(A51&lt;&gt;"",ISNUMBER(D51),ISNUMBER(E51),D51&gt;=0,E51&gt;=0,E51&lt;=100),ROUND((D51/(E51+10))*IF(G51="交易型",150,IF(G51="商业调研",130,100)),0),"")</x:f>
      </x:c>
      <x:c r="N51" s="22"/>
    </x:row>
    <x:row r="52">
      <x:c r="A52" s="38"/>
      <x:c r="B52" s="38"/>
      <x:c r="C52" s="38"/>
      <x:c r="D52" s="38"/>
      <x:c r="E52" s="38"/>
      <x:c r="F52" s="38"/>
      <x:c r="G52" s="38"/>
      <x:c r="H52" s="38"/>
      <x:c r="I52" s="38"/>
      <x:c r="J52" s="38"/>
      <x:c r="K52" s="38"/>
      <x:c r="L52" s="38" t="str">
        <x:v>待评估</x:v>
      </x:c>
      <x:c r="M52" s="44" t="str">
        <x:f>IF(AND(A52&lt;&gt;"",ISNUMBER(D52),ISNUMBER(E52),D52&gt;=0,E52&gt;=0,E52&lt;=100),ROUND((D52/(E52+10))*IF(G52="交易型",150,IF(G52="商业调研",130,100)),0),"")</x:f>
      </x:c>
      <x:c r="N52" s="22"/>
    </x:row>
    <x:row r="53">
      <x:c r="A53" s="38"/>
      <x:c r="B53" s="38"/>
      <x:c r="C53" s="38"/>
      <x:c r="D53" s="38"/>
      <x:c r="E53" s="38"/>
      <x:c r="F53" s="38"/>
      <x:c r="G53" s="38"/>
      <x:c r="H53" s="38"/>
      <x:c r="I53" s="38"/>
      <x:c r="J53" s="38"/>
      <x:c r="K53" s="38"/>
      <x:c r="L53" s="38" t="str">
        <x:v>待评估</x:v>
      </x:c>
      <x:c r="M53" s="44" t="str">
        <x:f>IF(AND(A53&lt;&gt;"",ISNUMBER(D53),ISNUMBER(E53),D53&gt;=0,E53&gt;=0,E53&lt;=100),ROUND((D53/(E53+10))*IF(G53="交易型",150,IF(G53="商业调研",130,100)),0),"")</x:f>
      </x:c>
      <x:c r="N53" s="22"/>
    </x:row>
    <x:row r="54">
      <x:c r="A54" s="38"/>
      <x:c r="B54" s="38"/>
      <x:c r="C54" s="38"/>
      <x:c r="D54" s="38"/>
      <x:c r="E54" s="38"/>
      <x:c r="F54" s="38"/>
      <x:c r="G54" s="38"/>
      <x:c r="H54" s="38"/>
      <x:c r="I54" s="38"/>
      <x:c r="J54" s="38"/>
      <x:c r="K54" s="38"/>
      <x:c r="L54" s="38" t="str">
        <x:v>待评估</x:v>
      </x:c>
      <x:c r="M54" s="44" t="str">
        <x:f>IF(AND(A54&lt;&gt;"",ISNUMBER(D54),ISNUMBER(E54),D54&gt;=0,E54&gt;=0,E54&lt;=100),ROUND((D54/(E54+10))*IF(G54="交易型",150,IF(G54="商业调研",130,100)),0),"")</x:f>
      </x:c>
      <x:c r="N54" s="22"/>
    </x:row>
    <x:row r="55">
      <x:c r="A55" s="38"/>
      <x:c r="B55" s="38"/>
      <x:c r="C55" s="38"/>
      <x:c r="D55" s="38"/>
      <x:c r="E55" s="38"/>
      <x:c r="F55" s="38"/>
      <x:c r="G55" s="38"/>
      <x:c r="H55" s="38"/>
      <x:c r="I55" s="38"/>
      <x:c r="J55" s="38"/>
      <x:c r="K55" s="38"/>
      <x:c r="L55" s="38" t="str">
        <x:v>待评估</x:v>
      </x:c>
      <x:c r="M55" s="44" t="str">
        <x:f>IF(AND(A55&lt;&gt;"",ISNUMBER(D55),ISNUMBER(E55),D55&gt;=0,E55&gt;=0,E55&lt;=100),ROUND((D55/(E55+10))*IF(G55="交易型",150,IF(G55="商业调研",130,100)),0),"")</x:f>
      </x:c>
      <x:c r="N55" s="22"/>
    </x:row>
  </x:sheetData>
  <x:mergeCells>
    <x:mergeCell ref="A1:N1"/>
    <x:mergeCell ref="A2:N2"/>
  </x:mergeCells>
  <x:dataValidations count="4">
    <x:dataValidation type="list" sqref="G6:G55">
      <x:formula1>"信息型,商业调研,交易型,导航型"</x:formula1>
    </x:dataValidation>
    <x:dataValidation type="list" sqref="H6:H55">
      <x:formula1>"认知,考虑,决策,留存"</x:formula1>
    </x:dataValidation>
    <x:dataValidation type="list" sqref="K6:K55">
      <x:formula1>"服务页,行业页,产品页,分类页,指南页,文章,案例页,工具页"</x:formula1>
    </x:dataValidation>
    <x:dataValidation type="list" sqref="L6:L55">
      <x:formula1>"待评估,已映射,需新建,需合并,已发布"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c08d1b4b34c4fda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</x:cols>
  <x:sheetData>
    <x:row r="1" ht="34" customHeight="1">
      <x:c r="A1" s="3" t="str">
        <x:v>关键词聚类看板</x:v>
      </x:c>
      <x:c r="B1" s="3"/>
      <x:c r="C1" s="3"/>
      <x:c r="D1" s="3"/>
      <x:c r="E1" s="3"/>
      <x:c r="F1" s="3"/>
      <x:c r="G1" s="3"/>
      <x:c r="H1" s="3"/>
    </x:row>
    <x:row r="2" ht="32" customHeight="1">
      <x:c r="A2" s="7" t="str">
        <x:v>自动检查映射数量、缺失 URL 与高机会关键词</x:v>
      </x:c>
      <x:c r="B2" s="7"/>
      <x:c r="C2" s="7"/>
      <x:c r="D2" s="7"/>
      <x:c r="E2" s="7"/>
      <x:c r="F2" s="7"/>
      <x:c r="G2" s="7"/>
      <x:c r="H2" s="7"/>
    </x:row>
    <x:row r="5" ht="30" customHeight="1">
      <x:c r="A5" s="31" t="str">
        <x:v>指标</x:v>
      </x:c>
      <x:c r="B5" s="32" t="str">
        <x:v>结果</x:v>
      </x:c>
    </x:row>
    <x:row r="6">
      <x:c r="A6" t="str">
        <x:v>已录入关键词</x:v>
      </x:c>
      <x:c r="B6" t="n">
        <x:f>COUNTIF('关键词地图'!$A$6:$A$55,"&lt;&gt;")</x:f>
        <x:v>5</x:v>
      </x:c>
    </x:row>
    <x:row r="7">
      <x:c r="A7" t="str">
        <x:v>已映射 URL</x:v>
      </x:c>
      <x:c r="B7" t="n">
        <x:f>COUNTIF('关键词地图'!$J$6:$J$55,"&lt;&gt;")</x:f>
        <x:v>5</x:v>
      </x:c>
    </x:row>
    <x:row r="8">
      <x:c r="A8" t="str">
        <x:v>缺失目标 URL</x:v>
      </x:c>
      <x:c r="B8" t="n">
        <x:f>COUNTIFS('关键词地图'!$A$6:$A$55,"?*",'关键词地图'!$J$6:$J$55,"")</x:f>
        <x:v>0</x:v>
      </x:c>
    </x:row>
    <x:row r="9">
      <x:c r="A9" t="str">
        <x:v>交易型关键词</x:v>
      </x:c>
      <x:c r="B9" t="n">
        <x:f>COUNTIF('关键词地图'!$G$6:$G$55,"交易型")</x:f>
        <x:v>2</x:v>
      </x:c>
    </x:row>
    <x:row r="10">
      <x:c r="A10" t="str">
        <x:v>已填数字的排序分均值</x:v>
      </x:c>
      <x:c r="B10" s="41" t="str">
        <x:f>IF(COUNT('关键词地图'!$M$6:$M$55)=0,"",AVERAGE('关键词地图'!$M$6:$M$55))</x:f>
      </x:c>
    </x:row>
  </x:sheetData>
  <x:mergeCells>
    <x:mergeCell ref="A1:H1"/>
    <x:mergeCell ref="A2:H2"/>
  </x:mergeCells>
  <x:pageMargins left="0.7" right="0.7" top="0.75" bottom="0.75" header="0.3" footer="0.3"/>
</x:worksheet>
</file>